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<sst xmlns="http://schemas.openxmlformats.org/spreadsheetml/2006/main" count="187" uniqueCount="158">
  <si>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</si>
  <si>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</si>
  <si>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</si>
  <si>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</si>
  <si>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</si>
  <si>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</si>
  <si>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</si>
  <si>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</si>
  <si>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</si>
  <si>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</si>
  <si>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</si>
  <si>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</si>
  <si>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</si>
  <si>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</si>
  <si>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</si>
  <si>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</si>
  <si>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</si>
  <si>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</si>
  <si>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</si>
  <si>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</si>
  <si>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</si>
  <si>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</si>
  <si>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</si>
  <si>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</si>
  <si>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</si>
  <si>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</si>
  <si>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</si>
  <si>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</si>
  <si>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</si>
  <si>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</si>
  <si>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</si>
  <si>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</si>
  <si>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</si>
  <si>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</si>
  <si>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</si>
  <si>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</si>
  <si>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</si>
  <si>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</si>
  <si>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</si>
  <si>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</si>
  <si>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</si>
  <si>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</si>
  <si>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</si>
  <si>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</si>
  <si>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</si>
  <si>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</si>
  <si>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</si>
  <si>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</si>
  <si>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</si>
  <si>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</si>
  <si>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</si>
  <si>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</si>
  <si>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</si>
  <si>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</si>
  <si>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</si>
  <si>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</si>
  <si>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</si>
  <si>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</si>
  <si>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</si>
  <si>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</si>
  <si>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</si>
  <si>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</si>
  <si>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</si>
  <si>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</si>
  <si>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</si>
  <si>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</si>
  <si>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</si>
  <si>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</si>
  <si>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</si>
  <si>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</si>
  <si>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</si>
  <si>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</si>
  <si>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</si>
  <si>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</si>
  <si>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</si>
  <si>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</si>
  <si>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</si>
  <si>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</si>
  <si>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</si>
  <si>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</si>
  <si>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</si>
  <si>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</si>
  <si>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</si>
  <si>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</si>
  <si>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</si>
  <si>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</si>
  <si>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</si>
  <si>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</si>
  <si>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</si>
  <si>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</si>
  <si>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</si>
  <si>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</si>
  <si>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</si>
  <si>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</si>
  <si>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</si>
  <si>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</si>
  <si>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</si>
  <si>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</si>
  <si>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</si>
  <si>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</si>
  <si>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</si>
  <si>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</si>
  <si>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</si>
  <si>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</si>
  <si>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</si>
  <si>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</si>
  <si>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</si>
  <si>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</si>
  <si>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</si>
  <si>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</si>
  <si>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</si>
  <si>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</si>
  <si>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</si>
  <si>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</si>
  <si>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</si>
  <si>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</si>
  <si>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</si>
  <si>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</si>
  <si>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</si>
  <si>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</si>
  <si>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</si>
  <si>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</si>
  <si>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</si>
  <si>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</si>
  <si>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</si>
  <si>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</si>
  <si>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</si>
  <si>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</si>
  <si>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</si>
  <si>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</si>
  <si>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</si>
  <si>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</si>
  <si>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</si>
  <si>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</si>
  <si>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</si>
  <si>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</si>
  <si>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</si>
  <si>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</si>
  <si>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</si>
  <si>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</si>
  <si>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</si>
  <si>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</si>
  <si>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</si>
  <si>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</si>
  <si>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</si>
  <si>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</si>
  <si>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</si>
  <si>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</si>
  <si>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</si>
  <si>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В.В. Дорош</t>
  </si>
  <si>
    <t>Д.В. Мудрик</t>
  </si>
  <si>
    <t>(04863)2-15-53</t>
  </si>
  <si>
    <t>inbox@an.od.court.gov.ua</t>
  </si>
  <si>
    <t>5 січня 2018 року</t>
  </si>
  <si>
    <t>2017 рік</t>
  </si>
  <si>
    <t>Ананьївський районний суд Одеської області</t>
  </si>
  <si>
    <t>66400. Одеська область.м. Ананьїв</t>
  </si>
  <si>
    <t>вул. Гагаріна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</si>
</sst>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823</v>
      </c>
      <c r="D6" s="128">
        <f>SUM(D7,D10,D13,D14,D15,D18,D21,D22)</f>
        <v>738915.1199999999</v>
      </c>
      <c r="E6" s="128">
        <f>SUM(E7,E10,E13,E14,E15,E18,E21,E22)</f>
        <v>777</v>
      </c>
      <c r="F6" s="128">
        <f>SUM(F7,F10,F13,F14,F15,F18,F21,F22)</f>
        <v>692274.76</v>
      </c>
      <c r="G6" s="128">
        <f>SUM(G7,G10,G13,G14,G15,G18,G21,G22)</f>
        <v>17</v>
      </c>
      <c r="H6" s="128">
        <f>SUM(H7,H10,H13,H14,H15,H18,H21,H22)</f>
        <v>19452.739999999998</v>
      </c>
      <c r="I6" s="128">
        <f>SUM(I7,I10,I13,I14,I15,I18,I21,I22)</f>
        <v>32</v>
      </c>
      <c r="J6" s="128">
        <f>SUM(J7,J10,J13,J14,J15,J18,J21,J22)</f>
        <v>21138.4</v>
      </c>
      <c r="K6" s="128">
        <f>SUM(K7,K10,K13,K14,K15,K18,K21,K22)</f>
        <v>43</v>
      </c>
      <c r="L6" s="128">
        <f>SUM(L7,L10,L13,L14,L15,L18,L21,L22)</f>
        <v>33807.67</v>
      </c>
    </row>
    <row r="7" spans="1:12" ht="16.5" customHeight="1">
      <c r="A7" s="118">
        <v>2</v>
      </c>
      <c r="B7" s="121" t="s">
        <v>114</v>
      </c>
      <c r="C7" s="129">
        <v>364</v>
      </c>
      <c r="D7" s="129">
        <v>462706.49</v>
      </c>
      <c r="E7" s="129">
        <v>329</v>
      </c>
      <c r="F7" s="129">
        <v>421871.46</v>
      </c>
      <c r="G7" s="129">
        <v>12</v>
      </c>
      <c r="H7" s="129">
        <v>15348.9</v>
      </c>
      <c r="I7" s="129">
        <v>26</v>
      </c>
      <c r="J7" s="129">
        <v>17564.8</v>
      </c>
      <c r="K7" s="129">
        <v>32</v>
      </c>
      <c r="L7" s="129">
        <v>27727.67</v>
      </c>
    </row>
    <row r="8" spans="1:12" ht="16.5" customHeight="1">
      <c r="A8" s="118">
        <v>3</v>
      </c>
      <c r="B8" s="122" t="s">
        <v>115</v>
      </c>
      <c r="C8" s="129">
        <v>120</v>
      </c>
      <c r="D8" s="129">
        <v>222393.18</v>
      </c>
      <c r="E8" s="129">
        <v>119</v>
      </c>
      <c r="F8" s="129">
        <v>220172.18</v>
      </c>
      <c r="G8" s="129">
        <v>9</v>
      </c>
      <c r="H8" s="129">
        <v>12624</v>
      </c>
      <c r="I8" s="129"/>
      <c r="J8" s="129"/>
      <c r="K8" s="129">
        <v>1</v>
      </c>
      <c r="L8" s="129">
        <v>1600</v>
      </c>
    </row>
    <row r="9" spans="1:12" ht="16.5" customHeight="1">
      <c r="A9" s="118">
        <v>4</v>
      </c>
      <c r="B9" s="122" t="s">
        <v>116</v>
      </c>
      <c r="C9" s="129">
        <v>244</v>
      </c>
      <c r="D9" s="129">
        <v>240313.31</v>
      </c>
      <c r="E9" s="129">
        <v>210</v>
      </c>
      <c r="F9" s="129">
        <v>201699.28</v>
      </c>
      <c r="G9" s="129">
        <v>3</v>
      </c>
      <c r="H9" s="129">
        <v>2724.9</v>
      </c>
      <c r="I9" s="129">
        <v>26</v>
      </c>
      <c r="J9" s="129">
        <v>17564.8</v>
      </c>
      <c r="K9" s="129">
        <v>31</v>
      </c>
      <c r="L9" s="129">
        <v>26127.67</v>
      </c>
    </row>
    <row r="10" spans="1:12" ht="19.5" customHeight="1">
      <c r="A10" s="118">
        <v>5</v>
      </c>
      <c r="B10" s="121" t="s">
        <v>117</v>
      </c>
      <c r="C10" s="129">
        <v>174</v>
      </c>
      <c r="D10" s="129">
        <v>151220.43</v>
      </c>
      <c r="E10" s="129">
        <v>167</v>
      </c>
      <c r="F10" s="129">
        <v>146420.74</v>
      </c>
      <c r="G10" s="129">
        <v>3</v>
      </c>
      <c r="H10" s="129">
        <v>3508.24</v>
      </c>
      <c r="I10" s="129">
        <v>3</v>
      </c>
      <c r="J10" s="129">
        <v>1831.2</v>
      </c>
      <c r="K10" s="129">
        <v>7</v>
      </c>
      <c r="L10" s="129">
        <v>4480</v>
      </c>
    </row>
    <row r="11" spans="1:12" ht="19.5" customHeight="1">
      <c r="A11" s="118">
        <v>6</v>
      </c>
      <c r="B11" s="122" t="s">
        <v>118</v>
      </c>
      <c r="C11" s="129">
        <v>7</v>
      </c>
      <c r="D11" s="129">
        <v>20400</v>
      </c>
      <c r="E11" s="129">
        <v>7</v>
      </c>
      <c r="F11" s="129">
        <v>20400</v>
      </c>
      <c r="G11" s="129">
        <v>1</v>
      </c>
      <c r="H11" s="129">
        <v>1600</v>
      </c>
      <c r="I11" s="129"/>
      <c r="J11" s="129"/>
      <c r="K11" s="129"/>
      <c r="L11" s="129"/>
    </row>
    <row r="12" spans="1:12" ht="19.5" customHeight="1">
      <c r="A12" s="118">
        <v>7</v>
      </c>
      <c r="B12" s="122" t="s">
        <v>119</v>
      </c>
      <c r="C12" s="129">
        <v>167</v>
      </c>
      <c r="D12" s="129">
        <v>130820.43</v>
      </c>
      <c r="E12" s="129">
        <v>160</v>
      </c>
      <c r="F12" s="129">
        <v>126020.74</v>
      </c>
      <c r="G12" s="129">
        <v>2</v>
      </c>
      <c r="H12" s="129">
        <v>1908.24</v>
      </c>
      <c r="I12" s="129">
        <v>3</v>
      </c>
      <c r="J12" s="129">
        <v>1831.2</v>
      </c>
      <c r="K12" s="129">
        <v>7</v>
      </c>
      <c r="L12" s="129">
        <v>4480</v>
      </c>
    </row>
    <row r="13" spans="1:12" ht="15" customHeight="1">
      <c r="A13" s="118">
        <v>8</v>
      </c>
      <c r="B13" s="121" t="s">
        <v>42</v>
      </c>
      <c r="C13" s="129">
        <v>72</v>
      </c>
      <c r="D13" s="129">
        <v>45813.6</v>
      </c>
      <c r="E13" s="129">
        <v>71</v>
      </c>
      <c r="F13" s="129">
        <v>45823.8</v>
      </c>
      <c r="G13" s="129"/>
      <c r="H13" s="129"/>
      <c r="I13" s="129">
        <v>3</v>
      </c>
      <c r="J13" s="129">
        <v>1742.4</v>
      </c>
      <c r="K13" s="129">
        <v>1</v>
      </c>
      <c r="L13" s="129">
        <v>640</v>
      </c>
    </row>
    <row r="14" spans="1:12" ht="15.75" customHeight="1">
      <c r="A14" s="118">
        <v>9</v>
      </c>
      <c r="B14" s="121" t="s">
        <v>43</v>
      </c>
      <c r="C14" s="129">
        <v>3</v>
      </c>
      <c r="D14" s="129">
        <v>1619</v>
      </c>
      <c r="E14" s="129">
        <v>3</v>
      </c>
      <c r="F14" s="129">
        <v>1562.5</v>
      </c>
      <c r="G14" s="129">
        <v>1</v>
      </c>
      <c r="H14" s="129">
        <v>320</v>
      </c>
      <c r="I14" s="129"/>
      <c r="J14" s="129"/>
      <c r="K14" s="129"/>
      <c r="L14" s="129"/>
    </row>
    <row r="15" spans="1:12" ht="106.5" customHeight="1">
      <c r="A15" s="118">
        <v>10</v>
      </c>
      <c r="B15" s="121" t="s">
        <v>120</v>
      </c>
      <c r="C15" s="129">
        <v>210</v>
      </c>
      <c r="D15" s="129">
        <v>77555.6</v>
      </c>
      <c r="E15" s="129">
        <v>207</v>
      </c>
      <c r="F15" s="129">
        <v>76596.26</v>
      </c>
      <c r="G15" s="129">
        <v>1</v>
      </c>
      <c r="H15" s="129">
        <v>275.6</v>
      </c>
      <c r="I15" s="129"/>
      <c r="J15" s="129"/>
      <c r="K15" s="129">
        <v>3</v>
      </c>
      <c r="L15" s="129">
        <v>960</v>
      </c>
    </row>
    <row r="16" spans="1:12" ht="21" customHeight="1">
      <c r="A16" s="118">
        <v>11</v>
      </c>
      <c r="B16" s="122" t="s">
        <v>118</v>
      </c>
      <c r="C16" s="129">
        <v>21</v>
      </c>
      <c r="D16" s="129">
        <v>16800</v>
      </c>
      <c r="E16" s="129">
        <v>21</v>
      </c>
      <c r="F16" s="129">
        <v>16800</v>
      </c>
      <c r="G16" s="129"/>
      <c r="H16" s="129"/>
      <c r="I16" s="129"/>
      <c r="J16" s="129"/>
      <c r="K16" s="129"/>
      <c r="L16" s="129"/>
    </row>
    <row r="17" spans="1:12" ht="21" customHeight="1">
      <c r="A17" s="118">
        <v>12</v>
      </c>
      <c r="B17" s="122" t="s">
        <v>119</v>
      </c>
      <c r="C17" s="129">
        <v>189</v>
      </c>
      <c r="D17" s="129">
        <v>60755.6</v>
      </c>
      <c r="E17" s="129">
        <v>186</v>
      </c>
      <c r="F17" s="129">
        <v>59796.26</v>
      </c>
      <c r="G17" s="129">
        <v>1</v>
      </c>
      <c r="H17" s="129">
        <v>275.6</v>
      </c>
      <c r="I17" s="129"/>
      <c r="J17" s="129"/>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v>
      </c>
      <c r="D34" s="128">
        <f>SUM(D35,D42,D43,D44)</f>
        <v>6400</v>
      </c>
      <c r="E34" s="128">
        <f>SUM(E35,E42,E43,E44)</f>
        <v>3</v>
      </c>
      <c r="F34" s="128">
        <f>SUM(F35,F42,F43,F44)</f>
        <v>6400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3</v>
      </c>
      <c r="D35" s="129">
        <f>SUM(D36,D39)</f>
        <v>6400</v>
      </c>
      <c r="E35" s="129">
        <f>SUM(E36,E39)</f>
        <v>3</v>
      </c>
      <c r="F35" s="129">
        <f>SUM(F36,F39)</f>
        <v>6400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1600</v>
      </c>
      <c r="E36" s="129">
        <v>1</v>
      </c>
      <c r="F36" s="129">
        <v>1600</v>
      </c>
      <c r="G36" s="129"/>
      <c r="H36" s="129"/>
      <c r="I36" s="129"/>
      <c r="J36" s="129"/>
      <c r="K36" s="129"/>
      <c r="L36" s="129"/>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v>
      </c>
      <c r="D39" s="129">
        <v>4800</v>
      </c>
      <c r="E39" s="129">
        <v>2</v>
      </c>
      <c r="F39" s="129">
        <v>4800</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1</v>
      </c>
      <c r="D41" s="129">
        <v>3200</v>
      </c>
      <c r="E41" s="129">
        <v>1</v>
      </c>
      <c r="F41" s="129">
        <v>3200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50</v>
      </c>
      <c r="D45" s="128">
        <f>SUM(D46:D51)</f>
        <v>3360</v>
      </c>
      <c r="E45" s="128">
        <f>SUM(E46:E51)</f>
        <v>50</v>
      </c>
      <c r="F45" s="128">
        <f>SUM(F46:F51)</f>
        <v>3359.5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41</v>
      </c>
      <c r="D46" s="129">
        <v>2784</v>
      </c>
      <c r="E46" s="129">
        <v>41</v>
      </c>
      <c r="F46" s="129">
        <v>2783.5</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432</v>
      </c>
      <c r="E49" s="129">
        <v>6</v>
      </c>
      <c r="F49" s="129">
        <v>432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207</v>
      </c>
      <c r="D52" s="128">
        <v>66195.6</v>
      </c>
      <c r="E52" s="128">
        <v>136</v>
      </c>
      <c r="F52" s="128">
        <v>43815.6</v>
      </c>
      <c r="G52" s="128"/>
      <c r="H52" s="128"/>
      <c r="I52" s="128">
        <v>207</v>
      </c>
      <c r="J52" s="128">
        <v>66195.6</v>
      </c>
      <c r="K52" s="129"/>
      <c r="L52" s="128"/>
    </row>
    <row r="53" spans="1:12" ht="15">
      <c r="A53" s="118">
        <v>48</v>
      </c>
      <c r="B53" s="119" t="s">
        <v>129</v>
      </c>
      <c r="C53" s="128">
        <f aca="true" t="shared" si="0" ref="C53:L53">SUM(C6,C25,C34,C45,C52)</f>
        <v>1083</v>
      </c>
      <c r="D53" s="128">
        <f t="shared" si="0"/>
        <v>814870.7199999999</v>
      </c>
      <c r="E53" s="128">
        <f t="shared" si="0"/>
        <v>966</v>
      </c>
      <c r="F53" s="128">
        <f t="shared" si="0"/>
        <v>745849.86</v>
      </c>
      <c r="G53" s="128">
        <f t="shared" si="0"/>
        <v>17</v>
      </c>
      <c r="H53" s="128">
        <f t="shared" si="0"/>
        <v>19452.739999999998</v>
      </c>
      <c r="I53" s="128">
        <f t="shared" si="0"/>
        <v>239</v>
      </c>
      <c r="J53" s="128">
        <f t="shared" si="0"/>
        <v>87334</v>
      </c>
      <c r="K53" s="128">
        <f t="shared" si="0"/>
        <v>43</v>
      </c>
      <c r="L53" s="128">
        <f t="shared" si="0"/>
        <v>33807.67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&amp;L422C478B&amp;CФорма № 10, Підрозділ: Ананьївський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&amp;L422C478B&amp;CФорма № 10, Підрозділ: Ананьївський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43</v>
      </c>
      <c r="F4" s="124">
        <f>SUM(F5:F25)</f>
        <v>33807.67</v>
      </c>
    </row>
    <row r="5" spans="1:6" ht="20.25" customHeight="1">
      <c r="A5" s="98">
        <v>2</v>
      </c>
      <c r="B5" s="159" t="s">
        <v>97</v>
      </c>
      <c r="C5" s="160"/>
      <c r="D5" s="161"/>
      <c r="E5" s="125">
        <v>1</v>
      </c>
      <c r="F5" s="126">
        <v>640</v>
      </c>
    </row>
    <row r="6" spans="1:6" ht="28.5" customHeight="1">
      <c r="A6" s="98">
        <v>3</v>
      </c>
      <c r="B6" s="159" t="s">
        <v>98</v>
      </c>
      <c r="C6" s="160"/>
      <c r="D6" s="161"/>
      <c r="E6" s="125"/>
      <c r="F6" s="126"/>
    </row>
    <row r="7" spans="1:6" ht="20.25" customHeight="1">
      <c r="A7" s="98">
        <v>4</v>
      </c>
      <c r="B7" s="159" t="s">
        <v>99</v>
      </c>
      <c r="C7" s="160"/>
      <c r="D7" s="161"/>
      <c r="E7" s="125">
        <v>24</v>
      </c>
      <c r="F7" s="126">
        <v>15360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15</v>
      </c>
      <c r="F13" s="126">
        <v>14927.67</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1280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&amp;L422C478B&amp;CФорма № 10, Підрозділ: Ананьївський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&amp;L422C478B&amp;C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2017-02-06T10:03:46Z</cp:lastPrinted>
  <dcterms:created xsi:type="dcterms:W3CDTF">2015-09-09T10:27:37Z</dcterms:created>
  <dcterms:modified xsi:type="dcterms:W3CDTF">2018-02-06T07:16:57Z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422C478B</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